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3CD2A02C-483E-4034-8107-FC5F11C07F38}\"/>
    </mc:Choice>
  </mc:AlternateContent>
  <xr:revisionPtr revIDLastSave="0" documentId="13_ncr:1_{2885E632-34FC-4261-8AAB-9FDCFFFA73C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3" l="1"/>
  <c r="E10" i="3"/>
  <c r="E9" i="3"/>
  <c r="E8" i="3"/>
  <c r="E7" i="3"/>
  <c r="E6" i="3"/>
  <c r="E5" i="3"/>
  <c r="C11" i="3" l="1"/>
  <c r="D2" i="3"/>
  <c r="E14" i="3"/>
  <c r="E13" i="3" l="1"/>
  <c r="E12" i="3"/>
  <c r="E11" i="3"/>
  <c r="D3" i="3"/>
</calcChain>
</file>

<file path=xl/sharedStrings.xml><?xml version="1.0" encoding="utf-8"?>
<sst xmlns="http://schemas.openxmlformats.org/spreadsheetml/2006/main" count="64" uniqueCount="41">
  <si>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</si>
  <si>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</si>
  <si>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</si>
  <si>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</si>
  <si>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</si>
  <si>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</si>
  <si>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</si>
  <si>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</si>
  <si>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</si>
  <si>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</si>
  <si>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</si>
  <si>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</si>
  <si>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L. Santilli</t>
  </si>
  <si>
    <t>Rent Expense</t>
  </si>
  <si>
    <t>S.3 : L.4.14 : C.2</t>
  </si>
  <si>
    <t>Athena Health Care</t>
  </si>
  <si>
    <t>Management Fees</t>
  </si>
  <si>
    <t>S.3 : L.2B.8 : C.2</t>
  </si>
  <si>
    <t>ProCare Pharmacy</t>
  </si>
  <si>
    <t>Medicine Cabinet Drugs</t>
  </si>
  <si>
    <t>Pharmacy Consulting Fees</t>
  </si>
  <si>
    <t>Drugs / IV Therapy</t>
  </si>
  <si>
    <t>(S.3 : L.3.87 : C.2)</t>
  </si>
  <si>
    <t>Cape Heritage Landlord MA, LLC</t>
  </si>
  <si>
    <t>Staff Education</t>
  </si>
  <si>
    <t>(S.3 : L.2.18 : C.1)</t>
  </si>
  <si>
    <t>(S.3 : L.3.89 : C.1)</t>
  </si>
  <si>
    <t>(S.3 : L.3.92 : C.1)</t>
  </si>
  <si>
    <t>Courier &amp; Postage</t>
  </si>
  <si>
    <t>S.3 : L.2.12 : C.2</t>
  </si>
  <si>
    <t xml:space="preserve">Payroll Processing </t>
  </si>
  <si>
    <t>S.3 : L.2.11 : C.2</t>
  </si>
  <si>
    <t>Data Processing</t>
  </si>
  <si>
    <t>Health Welfare Insurance</t>
  </si>
  <si>
    <t>S.3 : L.2.2 : C.2</t>
  </si>
  <si>
    <t>Employee Relations</t>
  </si>
  <si>
    <t>S.3 : L.2B.1 : C.2</t>
  </si>
  <si>
    <t>PPE Storage</t>
  </si>
  <si>
    <t>S.3 : L.3.89 : C.2</t>
  </si>
  <si>
    <t>Business Promotion</t>
  </si>
  <si>
    <t>Various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</si>
</sst>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164" fontId="7" fillId="0" borderId="1" xfId="2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1" xfId="0" applyFill="1" applyBorder="1" applyAlignment="1">
      <alignment horizontal="left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0"/>
  <sheetViews>
    <sheetView tabSelected="1" zoomScale="130" zoomScaleNormal="130" workbookViewId="0">
      <selection activeCell="B10" sqref="B10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23</v>
      </c>
      <c r="B2" s="7" t="s">
        <v>13</v>
      </c>
      <c r="C2" s="17">
        <v>785316</v>
      </c>
      <c r="D2" s="17">
        <f>C2-E2</f>
        <v>-111238</v>
      </c>
      <c r="E2" s="17">
        <v>896554</v>
      </c>
      <c r="F2" s="20" t="s">
        <v>14</v>
      </c>
      <c r="G2" s="7" t="s">
        <v>12</v>
      </c>
    </row>
    <row r="3" spans="1:7" x14ac:dyDescent="0.25">
      <c r="A3" s="7" t="s">
        <v>15</v>
      </c>
      <c r="B3" s="7" t="s">
        <v>16</v>
      </c>
      <c r="C3" s="17">
        <v>0</v>
      </c>
      <c r="D3" s="17">
        <f>C3-E3</f>
        <v>-310063</v>
      </c>
      <c r="E3" s="17">
        <v>310063</v>
      </c>
      <c r="F3" s="20" t="s">
        <v>17</v>
      </c>
      <c r="G3" s="7" t="s">
        <v>12</v>
      </c>
    </row>
    <row r="4" spans="1:7" x14ac:dyDescent="0.25">
      <c r="A4" s="22" t="s">
        <v>15</v>
      </c>
      <c r="B4" s="26" t="s">
        <v>39</v>
      </c>
      <c r="C4" s="17">
        <v>1540</v>
      </c>
      <c r="D4" s="17">
        <v>0</v>
      </c>
      <c r="E4" s="17">
        <f>C4</f>
        <v>1540</v>
      </c>
      <c r="F4" s="24" t="s">
        <v>36</v>
      </c>
      <c r="G4" s="7" t="s">
        <v>12</v>
      </c>
    </row>
    <row r="5" spans="1:7" x14ac:dyDescent="0.25">
      <c r="A5" s="22" t="s">
        <v>15</v>
      </c>
      <c r="B5" s="26" t="s">
        <v>28</v>
      </c>
      <c r="C5" s="23">
        <v>293</v>
      </c>
      <c r="D5" s="17">
        <v>0</v>
      </c>
      <c r="E5" s="17">
        <f>C5</f>
        <v>293</v>
      </c>
      <c r="F5" s="24" t="s">
        <v>29</v>
      </c>
      <c r="G5" s="22" t="s">
        <v>12</v>
      </c>
    </row>
    <row r="6" spans="1:7" x14ac:dyDescent="0.25">
      <c r="A6" s="22" t="s">
        <v>15</v>
      </c>
      <c r="B6" s="26" t="s">
        <v>30</v>
      </c>
      <c r="C6" s="23">
        <v>4967</v>
      </c>
      <c r="D6" s="17">
        <v>0</v>
      </c>
      <c r="E6" s="17">
        <f t="shared" ref="E6:E10" si="0">C6</f>
        <v>4967</v>
      </c>
      <c r="F6" s="24" t="s">
        <v>31</v>
      </c>
      <c r="G6" s="22" t="s">
        <v>12</v>
      </c>
    </row>
    <row r="7" spans="1:7" x14ac:dyDescent="0.25">
      <c r="A7" s="22" t="s">
        <v>15</v>
      </c>
      <c r="B7" s="26" t="s">
        <v>32</v>
      </c>
      <c r="C7" s="23">
        <v>12392</v>
      </c>
      <c r="D7" s="17">
        <v>0</v>
      </c>
      <c r="E7" s="17">
        <f t="shared" si="0"/>
        <v>12392</v>
      </c>
      <c r="F7" s="24" t="s">
        <v>31</v>
      </c>
      <c r="G7" s="22" t="s">
        <v>12</v>
      </c>
    </row>
    <row r="8" spans="1:7" x14ac:dyDescent="0.25">
      <c r="A8" s="22" t="s">
        <v>15</v>
      </c>
      <c r="B8" s="26" t="s">
        <v>33</v>
      </c>
      <c r="C8" s="23">
        <v>575712</v>
      </c>
      <c r="D8" s="17">
        <v>0</v>
      </c>
      <c r="E8" s="17">
        <f t="shared" si="0"/>
        <v>575712</v>
      </c>
      <c r="F8" s="24" t="s">
        <v>40</v>
      </c>
      <c r="G8" s="22" t="s">
        <v>12</v>
      </c>
    </row>
    <row r="9" spans="1:7" x14ac:dyDescent="0.25">
      <c r="A9" s="22" t="s">
        <v>15</v>
      </c>
      <c r="B9" s="26" t="s">
        <v>35</v>
      </c>
      <c r="C9" s="23">
        <v>2609</v>
      </c>
      <c r="D9" s="17">
        <v>0</v>
      </c>
      <c r="E9" s="17">
        <f t="shared" si="0"/>
        <v>2609</v>
      </c>
      <c r="F9" s="24" t="s">
        <v>34</v>
      </c>
      <c r="G9" s="22" t="s">
        <v>12</v>
      </c>
    </row>
    <row r="10" spans="1:7" x14ac:dyDescent="0.25">
      <c r="A10" s="22" t="s">
        <v>15</v>
      </c>
      <c r="B10" s="26" t="s">
        <v>37</v>
      </c>
      <c r="C10" s="23">
        <v>1974</v>
      </c>
      <c r="D10" s="17">
        <v>0</v>
      </c>
      <c r="E10" s="17">
        <f t="shared" si="0"/>
        <v>1974</v>
      </c>
      <c r="F10" s="24" t="s">
        <v>38</v>
      </c>
      <c r="G10" s="22" t="s">
        <v>12</v>
      </c>
    </row>
    <row r="11" spans="1:7" x14ac:dyDescent="0.25">
      <c r="A11" s="7" t="s">
        <v>18</v>
      </c>
      <c r="B11" s="7" t="s">
        <v>21</v>
      </c>
      <c r="C11" s="18">
        <f>6382+153907+73184+3779+633+377-1</f>
        <v>238261</v>
      </c>
      <c r="D11" s="17">
        <v>0</v>
      </c>
      <c r="E11" s="17">
        <f>C11</f>
        <v>238261</v>
      </c>
      <c r="F11" s="20" t="s">
        <v>22</v>
      </c>
      <c r="G11" s="7" t="s">
        <v>12</v>
      </c>
    </row>
    <row r="12" spans="1:7" x14ac:dyDescent="0.25">
      <c r="A12" s="7" t="s">
        <v>18</v>
      </c>
      <c r="B12" s="7" t="s">
        <v>19</v>
      </c>
      <c r="C12" s="19">
        <v>15694</v>
      </c>
      <c r="D12" s="17">
        <v>0</v>
      </c>
      <c r="E12" s="17">
        <f>C12</f>
        <v>15694</v>
      </c>
      <c r="F12" s="21" t="s">
        <v>26</v>
      </c>
      <c r="G12" s="7" t="s">
        <v>12</v>
      </c>
    </row>
    <row r="13" spans="1:7" x14ac:dyDescent="0.25">
      <c r="A13" s="7" t="s">
        <v>18</v>
      </c>
      <c r="B13" s="26" t="s">
        <v>20</v>
      </c>
      <c r="C13" s="19">
        <v>11264</v>
      </c>
      <c r="D13" s="17">
        <v>0</v>
      </c>
      <c r="E13" s="17">
        <f>C13</f>
        <v>11264</v>
      </c>
      <c r="F13" s="21" t="s">
        <v>27</v>
      </c>
      <c r="G13" s="7" t="s">
        <v>12</v>
      </c>
    </row>
    <row r="14" spans="1:7" x14ac:dyDescent="0.25">
      <c r="A14" s="7" t="s">
        <v>18</v>
      </c>
      <c r="B14" s="26" t="s">
        <v>24</v>
      </c>
      <c r="C14" s="19">
        <v>1560</v>
      </c>
      <c r="D14" s="17">
        <v>0</v>
      </c>
      <c r="E14" s="17">
        <f>C14</f>
        <v>1560</v>
      </c>
      <c r="F14" s="21" t="s">
        <v>25</v>
      </c>
      <c r="G14" s="7" t="s">
        <v>12</v>
      </c>
    </row>
    <row r="15" spans="1:7" x14ac:dyDescent="0.25">
      <c r="A15" s="9"/>
      <c r="B15" s="26"/>
      <c r="C15" s="19"/>
      <c r="D15" s="17"/>
      <c r="E15" s="19"/>
      <c r="F15" s="21"/>
      <c r="G15" s="7"/>
    </row>
    <row r="16" spans="1:7" x14ac:dyDescent="0.25">
      <c r="A16" s="9"/>
      <c r="B16" s="26"/>
      <c r="C16" s="19"/>
      <c r="D16" s="17"/>
      <c r="E16" s="19"/>
      <c r="F16" s="21"/>
      <c r="G16" s="9"/>
    </row>
    <row r="17" spans="1:7" x14ac:dyDescent="0.25">
      <c r="A17" s="9"/>
      <c r="B17" s="26"/>
      <c r="C17" s="19"/>
      <c r="D17" s="17"/>
      <c r="E17" s="19"/>
      <c r="F17" s="21"/>
      <c r="G17" s="9"/>
    </row>
    <row r="18" spans="1:7" x14ac:dyDescent="0.25">
      <c r="A18" s="9"/>
      <c r="B18" s="9"/>
      <c r="C18" s="19"/>
      <c r="D18" s="17"/>
      <c r="E18" s="19"/>
      <c r="F18" s="21"/>
      <c r="G18" s="9"/>
    </row>
    <row r="19" spans="1:7" x14ac:dyDescent="0.25">
      <c r="A19" s="9"/>
      <c r="B19" s="9"/>
      <c r="C19" s="19"/>
      <c r="D19" s="17"/>
      <c r="E19" s="19"/>
      <c r="F19" s="21"/>
      <c r="G19" s="9"/>
    </row>
    <row r="20" spans="1:7" x14ac:dyDescent="0.25">
      <c r="A20" s="9"/>
      <c r="B20" s="9"/>
      <c r="C20" s="19"/>
      <c r="D20" s="17"/>
      <c r="E20" s="19"/>
      <c r="F20" s="21"/>
      <c r="G20" s="9"/>
    </row>
    <row r="21" spans="1:7" x14ac:dyDescent="0.25">
      <c r="A21" s="9"/>
      <c r="B21" s="9"/>
      <c r="C21" s="12"/>
      <c r="D21" s="12"/>
      <c r="E21" s="19"/>
      <c r="F21" s="21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9"/>
      <c r="B25" s="9"/>
      <c r="C25" s="12"/>
      <c r="D25" s="12"/>
      <c r="E25" s="12"/>
      <c r="F25" s="9"/>
      <c r="G25" s="9"/>
    </row>
    <row r="26" spans="1:7" x14ac:dyDescent="0.25">
      <c r="A26" s="9"/>
      <c r="B26" s="9"/>
      <c r="C26" s="12"/>
      <c r="D26" s="12"/>
      <c r="E26" s="12"/>
      <c r="F26" s="9"/>
      <c r="G26" s="9"/>
    </row>
    <row r="27" spans="1:7" x14ac:dyDescent="0.25">
      <c r="A27" s="9"/>
      <c r="B27" s="9"/>
      <c r="C27" s="12"/>
      <c r="D27" s="12"/>
      <c r="E27" s="12"/>
      <c r="F27" s="9"/>
      <c r="G27" s="9"/>
    </row>
    <row r="28" spans="1:7" x14ac:dyDescent="0.25">
      <c r="A28" s="9"/>
      <c r="B28" s="9"/>
      <c r="C28" s="12"/>
      <c r="D28" s="12"/>
      <c r="E28" s="12"/>
      <c r="F28" s="9"/>
      <c r="G28" s="9"/>
    </row>
    <row r="29" spans="1:7" x14ac:dyDescent="0.25">
      <c r="A29" s="9"/>
      <c r="B29" s="9"/>
      <c r="C29" s="12"/>
      <c r="D29" s="12"/>
      <c r="E29" s="12"/>
      <c r="F29" s="9"/>
      <c r="G29" s="9"/>
    </row>
    <row r="30" spans="1:7" x14ac:dyDescent="0.25">
      <c r="A30" s="1"/>
      <c r="B30" s="1"/>
      <c r="C30" s="13"/>
      <c r="D30" s="14"/>
      <c r="E30" s="12"/>
      <c r="F30" s="9"/>
      <c r="G30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D251A65-EBA6-4337-BA02-6B43AA2AB72A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2024-04-17T17:15:04Z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